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workbookProtection lockRevision="1"/>
  <bookViews>
    <workbookView xWindow="0" yWindow="0" windowWidth="23040" windowHeight="9384" tabRatio="500"/>
  </bookViews>
  <sheets>
    <sheet name="Лист1" sheetId="1" r:id="rId1"/>
  </sheets>
  <calcPr calcId="152511"/>
  <customWorkbookViews>
    <customWorkbookView name="admin - Личное представление" guid="{B388AF7F-BF4D-44E8-92FF-17654A8AFD13}" mergeInterval="0" personalView="1" maximized="1" xWindow="-9" yWindow="-9" windowWidth="1938" windowHeight="1048" tabRatio="500" activeSheetId="1" showComments="commIndAndComment"/>
    <customWorkbookView name="Пользователь Windows - Личное представление" guid="{1F9D5CFD-6A73-44EC-83BD-0D721142CF5B}" mergeInterval="0" personalView="1" maximized="1" xWindow="-8" yWindow="-8" windowWidth="1616" windowHeight="876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F196" i="1"/>
  <c r="G196" i="1"/>
  <c r="I196" i="1"/>
  <c r="L196" i="1"/>
  <c r="H196" i="1"/>
</calcChain>
</file>

<file path=xl/sharedStrings.xml><?xml version="1.0" encoding="utf-8"?>
<sst xmlns="http://schemas.openxmlformats.org/spreadsheetml/2006/main" count="241" uniqueCount="71">
  <si>
    <t>Школа</t>
  </si>
  <si>
    <t>Утвердил:</t>
  </si>
  <si>
    <t>должность</t>
  </si>
  <si>
    <t>и.о. директора школы</t>
  </si>
  <si>
    <t>Типовое примерное меню приготавливаемых блюд</t>
  </si>
  <si>
    <t>фамилия</t>
  </si>
  <si>
    <t>Е.А.Арзуманян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</si>
  <si>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</si>
  <si>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</si>
  <si>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</si>
  <si>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</si>
  <si>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</si>
  <si>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</si>
  <si>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</si>
  <si>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</si>
  <si>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</si>
  <si>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</si>
  <si>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</si>
  <si>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</si>
  <si>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</si>
  <si>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</si>
  <si>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</si>
  <si>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</si>
  <si>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</si>
  <si>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</si>
  <si>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</si>
  <si>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вязкая</t>
  </si>
  <si>
    <t>гор.напиток</t>
  </si>
  <si>
    <t>Чай с лимоном</t>
  </si>
  <si>
    <t>хлеб</t>
  </si>
  <si>
    <t>Бутерброд с сыром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</si>
  <si>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</si>
  <si>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</si>
  <si>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</si>
  <si>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</si>
  <si>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</si>
  <si>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</si>
  <si>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</si>
  <si>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</si>
  <si>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</si>
  <si>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</si>
  <si>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</si>
  <si>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курицы</t>
  </si>
  <si>
    <t>Хлеб пшеничный</t>
  </si>
  <si>
    <t>368г</t>
  </si>
  <si>
    <t>овощи</t>
  </si>
  <si>
    <t>Салат из белокочанной капусты</t>
  </si>
  <si>
    <t>Запеканка из творога</t>
  </si>
  <si>
    <t>Макаронные изделия отварные</t>
  </si>
  <si>
    <t>Компот из сухофруктов</t>
  </si>
  <si>
    <t>Гуляш из куриного филе</t>
  </si>
  <si>
    <t>Каша овсяная молочная вязкая</t>
  </si>
  <si>
    <t>Омлет натуральный</t>
  </si>
  <si>
    <t>165</t>
  </si>
  <si>
    <t>Тефтели из говядины (паровые)</t>
  </si>
  <si>
    <t>Сок фруктовый</t>
  </si>
  <si>
    <t>Среднее значение за период:</t>
  </si>
  <si>
    <t>кондитерское изделие</t>
  </si>
  <si>
    <t>Филе куриное отварное</t>
  </si>
  <si>
    <t>Макароны с сыром</t>
  </si>
  <si>
    <t>кисломолочный продукт</t>
  </si>
  <si>
    <t>икра кабачковая</t>
  </si>
  <si>
    <t>фрукты свежие</t>
  </si>
  <si>
    <t>Компот из свежих ягод</t>
  </si>
  <si>
    <t>Фрукты  свежие</t>
  </si>
  <si>
    <t>Кондитерское изделие</t>
  </si>
  <si>
    <t>Овощи свежие/соленые</t>
  </si>
  <si>
    <t>каша молочная из манной крупы</t>
  </si>
  <si>
    <t>Фрукты свежие</t>
  </si>
  <si>
    <t>Каша гречневая вязкая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</si>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</sst>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3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9CE8A03-F7E5-4B80-A96F-CC7997DCF54C}" diskRevisions="1" revisionId="168" version="7" protected="1">
  <header guid="{8D5332F7-BE57-4940-849E-F297022B3D2F}" dateTime="2025-08-22T14:33:19" maxSheetId="2" userName="admin" r:id="rId7" minRId="79" maxRId="165">
    <sheetIdMap count="1">
      <sheetId val="1"/>
    </sheetIdMap>
  </header>
  <header guid="{B511DC2B-11A6-444F-94F0-0D34587C8A17}" dateTime="2025-08-22T15:18:19" maxSheetId="2" userName="admin" r:id="rId8" minRId="166">
    <sheetIdMap count="1">
      <sheetId val="1"/>
    </sheetIdMap>
  </header>
  <header guid="{79CE8A03-F7E5-4B80-A96F-CC7997DCF54C}" dateTime="2025-09-17T15:53:15" maxSheetId="2" userName="admin" r:id="rId9" minRId="167" maxRId="16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>
    <oc r="E3" t="inlineStr">
      <is>
        <t>7-11 лет</t>
      </is>
    </oc>
    <nc r="E3" t="inlineStr">
      <is>
        <t>12-18 лет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 numFmtId="4">
    <oc r="H3">
      <v>22</v>
    </oc>
    <nc r="H3">
      <v>1</v>
    </nc>
  </rcc>
  <rcc rId="168" sId="1" numFmtId="4">
    <oc r="I3">
      <v>8</v>
    </oc>
    <nc r="I3">
      <v>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1" numFmtId="4">
    <oc r="H3">
      <v>13</v>
    </oc>
    <nc r="H3">
      <v>22</v>
    </nc>
  </rcc>
  <rcc rId="80" sId="1" numFmtId="4">
    <oc r="I3">
      <v>1</v>
    </oc>
    <nc r="I3">
      <v>8</v>
    </nc>
  </rcc>
  <rcc rId="81" sId="1">
    <oc r="E10" t="inlineStr">
      <is>
        <t>яблоко свежее</t>
      </is>
    </oc>
    <nc r="E10" t="inlineStr">
      <is>
        <t>фрукты свежие</t>
      </is>
    </nc>
  </rcc>
  <rcc rId="82" sId="1">
    <oc r="F9">
      <v>43</v>
    </oc>
    <nc r="F9">
      <v>45</v>
    </nc>
  </rcc>
  <rcc rId="83" sId="1">
    <oc r="F7">
      <v>30</v>
    </oc>
    <nc r="F7">
      <v>50</v>
    </nc>
  </rcc>
  <rcc rId="84" sId="1">
    <oc r="E27" t="inlineStr">
      <is>
        <t>Кофейный напиток с молоком</t>
      </is>
    </oc>
    <nc r="E27" t="inlineStr">
      <is>
        <t>Компот из свежих ягод</t>
      </is>
    </nc>
  </rcc>
  <rcc rId="85" sId="1">
    <oc r="E29" t="inlineStr">
      <is>
        <t>Бананы свежие</t>
      </is>
    </oc>
    <nc r="E29"/>
  </rcc>
  <rcc rId="86" sId="1">
    <oc r="F29">
      <v>100</v>
    </oc>
    <nc r="F29"/>
  </rcc>
  <rcc rId="87" sId="1">
    <oc r="G29">
      <v>2.25</v>
    </oc>
    <nc r="G29"/>
  </rcc>
  <rcc rId="88" sId="1">
    <oc r="H29">
      <v>0.75</v>
    </oc>
    <nc r="H29"/>
  </rcc>
  <rcc rId="89" sId="1">
    <oc r="I29">
      <v>31.5</v>
    </oc>
    <nc r="I29"/>
  </rcc>
  <rcc rId="90" sId="1">
    <oc r="J29">
      <v>142.5</v>
    </oc>
    <nc r="J29"/>
  </rcc>
  <rcc rId="91" sId="1">
    <oc r="K29" t="inlineStr">
      <is>
        <t>368г</t>
      </is>
    </oc>
    <nc r="K29"/>
  </rcc>
  <rcc rId="92" sId="1">
    <oc r="E48" t="inlineStr">
      <is>
        <t>Бананы свежие</t>
      </is>
    </oc>
    <nc r="E48" t="inlineStr">
      <is>
        <t>Фрукты  свежие</t>
      </is>
    </nc>
  </rcc>
  <rcc rId="93" sId="1">
    <nc r="E47" t="inlineStr">
      <is>
        <t>Кондитерское изделие</t>
      </is>
    </nc>
  </rcc>
  <rcc rId="94" sId="1">
    <nc r="F47">
      <v>50</v>
    </nc>
  </rcc>
  <rcc rId="95" sId="1">
    <nc r="G47">
      <v>27</v>
    </nc>
  </rcc>
  <rcc rId="96" sId="1">
    <nc r="H47">
      <v>19.7</v>
    </nc>
  </rcc>
  <rcc rId="97" sId="1">
    <nc r="I47">
      <v>34</v>
    </nc>
  </rcc>
  <rcc rId="98" sId="1">
    <nc r="J47">
      <v>370</v>
    </nc>
  </rcc>
  <rcc rId="99" sId="1">
    <oc r="E64" t="inlineStr">
      <is>
        <t>Фрикадельки из птицы или кролика</t>
      </is>
    </oc>
    <nc r="E64" t="inlineStr">
      <is>
        <t>Гуляш из куриного филе</t>
      </is>
    </nc>
  </rcc>
  <rcc rId="100" sId="1">
    <oc r="G64">
      <v>8.1</v>
    </oc>
    <nc r="G64">
      <v>22</v>
    </nc>
  </rcc>
  <rcc rId="101" sId="1">
    <oc r="H64">
      <v>7.22</v>
    </oc>
    <nc r="H64">
      <v>9.19</v>
    </nc>
  </rcc>
  <rcc rId="102" sId="1">
    <oc r="I64">
      <v>7.86</v>
    </oc>
    <nc r="I64">
      <v>1.34</v>
    </nc>
  </rcc>
  <rcc rId="103" sId="1">
    <oc r="J64">
      <v>127.1</v>
    </oc>
    <nc r="J64">
      <v>234</v>
    </nc>
  </rcc>
  <rcc rId="104" sId="1">
    <oc r="K64">
      <v>308</v>
    </oc>
    <nc r="K64">
      <v>260</v>
    </nc>
  </rcc>
  <rcc rId="105" sId="1">
    <oc r="E68" t="inlineStr">
      <is>
        <t>Салат из белокочанной капусты</t>
      </is>
    </oc>
    <nc r="E68" t="inlineStr">
      <is>
        <t>Овощи свежие/соленые</t>
      </is>
    </nc>
  </rcc>
  <rcc rId="106" sId="1">
    <oc r="F68">
      <v>60</v>
    </oc>
    <nc r="F68">
      <v>30</v>
    </nc>
  </rcc>
  <rcc rId="107" sId="1">
    <oc r="E82" t="inlineStr">
      <is>
        <t>каша пшеничная рассыпчатая</t>
      </is>
    </oc>
    <nc r="E82" t="inlineStr">
      <is>
        <t>каша молочная из манной крупы</t>
      </is>
    </nc>
  </rcc>
  <rcc rId="108" sId="1">
    <oc r="F82">
      <v>180</v>
    </oc>
    <nc r="F82">
      <v>200</v>
    </nc>
  </rcc>
  <rcc rId="109" sId="1">
    <oc r="G82">
      <v>10.1</v>
    </oc>
    <nc r="G82">
      <v>6.11</v>
    </nc>
  </rcc>
  <rcc rId="110" sId="1">
    <oc r="H82">
      <v>4.9400000000000004</v>
    </oc>
    <nc r="H82">
      <v>10.72</v>
    </nc>
  </rcc>
  <rcc rId="111" sId="1">
    <oc r="I82">
      <v>56</v>
    </oc>
    <nc r="I82">
      <v>32.380000000000003</v>
    </nc>
  </rcc>
  <rcc rId="112" sId="1">
    <oc r="J82">
      <v>289.10000000000002</v>
    </oc>
    <nc r="J82">
      <v>251</v>
    </nc>
  </rcc>
  <rcc rId="113" sId="1">
    <oc r="K82">
      <v>167</v>
    </oc>
    <nc r="K82">
      <v>181</v>
    </nc>
  </rcc>
  <rcc rId="114" sId="1">
    <oc r="E83" t="inlineStr">
      <is>
        <t>Гуляш из куриного филе</t>
      </is>
    </oc>
    <nc r="E83"/>
  </rcc>
  <rcc rId="115" sId="1">
    <oc r="F83">
      <v>100</v>
    </oc>
    <nc r="F83"/>
  </rcc>
  <rcc rId="116" sId="1">
    <oc r="G83">
      <v>22</v>
    </oc>
    <nc r="G83"/>
  </rcc>
  <rcc rId="117" sId="1">
    <oc r="H83">
      <v>9.19</v>
    </oc>
    <nc r="H83"/>
  </rcc>
  <rcc rId="118" sId="1">
    <oc r="I83">
      <v>1.34</v>
    </oc>
    <nc r="I83"/>
  </rcc>
  <rcc rId="119" sId="1">
    <oc r="J83">
      <v>234</v>
    </oc>
    <nc r="J83"/>
  </rcc>
  <rcc rId="120" sId="1">
    <oc r="K83">
      <v>119</v>
    </oc>
    <nc r="K83"/>
  </rcc>
  <rcc rId="121" sId="1">
    <oc r="E85" t="inlineStr">
      <is>
        <t>Хлеб пшеничный</t>
      </is>
    </oc>
    <nc r="E85" t="inlineStr">
      <is>
        <t>Кондитерское изделие</t>
      </is>
    </nc>
  </rcc>
  <rcc rId="122" sId="1">
    <oc r="F85">
      <v>30</v>
    </oc>
    <nc r="F85">
      <v>50</v>
    </nc>
  </rcc>
  <rcc rId="123" sId="1">
    <oc r="G85">
      <v>3.8</v>
    </oc>
    <nc r="G85">
      <v>5.2</v>
    </nc>
  </rcc>
  <rcc rId="124" sId="1">
    <oc r="H85">
      <v>0.4</v>
    </oc>
    <nc r="H85">
      <v>4.8</v>
    </nc>
  </rcc>
  <rcc rId="125" sId="1">
    <oc r="I85">
      <v>24.6</v>
    </oc>
    <nc r="I85">
      <v>4</v>
    </nc>
  </rcc>
  <rcc rId="126" sId="1">
    <oc r="J85">
      <v>117.5</v>
    </oc>
    <nc r="J85">
      <v>62.8</v>
    </nc>
  </rcc>
  <rcc rId="127" sId="1">
    <oc r="K85">
      <v>701</v>
    </oc>
    <nc r="K85"/>
  </rcc>
  <rcc rId="128" sId="1">
    <oc r="E87" t="inlineStr">
      <is>
        <t>овощи натуральные/соленые</t>
      </is>
    </oc>
    <nc r="E87"/>
  </rcc>
  <rcc rId="129" sId="1">
    <oc r="F87">
      <v>60</v>
    </oc>
    <nc r="F87"/>
  </rcc>
  <rcc rId="130" sId="1">
    <oc r="G87">
      <v>0.66</v>
    </oc>
    <nc r="G87"/>
  </rcc>
  <rcc rId="131" sId="1">
    <oc r="H87">
      <v>0.12</v>
    </oc>
    <nc r="H87"/>
  </rcc>
  <rcc rId="132" sId="1">
    <oc r="I87">
      <v>2.2799999999999998</v>
    </oc>
    <nc r="I87"/>
  </rcc>
  <rcc rId="133" sId="1">
    <oc r="J87">
      <v>13.2</v>
    </oc>
    <nc r="J87"/>
  </rcc>
  <rcc rId="134" sId="1">
    <oc r="K87">
      <v>112</v>
    </oc>
    <nc r="K87"/>
  </rcc>
  <rcc rId="135" sId="1">
    <nc r="E86" t="inlineStr">
      <is>
        <t>Фрукты свежие</t>
      </is>
    </nc>
  </rcc>
  <rcc rId="136" sId="1">
    <nc r="F86">
      <v>100</v>
    </nc>
  </rcc>
  <rcc rId="137" sId="1">
    <nc r="G86">
      <v>0.4</v>
    </nc>
  </rcc>
  <rcc rId="138" sId="1">
    <nc r="H86">
      <v>0.4</v>
    </nc>
  </rcc>
  <rcc rId="139" sId="1">
    <nc r="I86">
      <v>9.8000000000000007</v>
    </nc>
  </rcc>
  <rcc rId="140" sId="1">
    <nc r="J86">
      <v>47</v>
    </nc>
  </rcc>
  <rcc rId="141" sId="1">
    <nc r="K86">
      <v>388</v>
    </nc>
  </rcc>
  <rcc rId="142" sId="1">
    <oc r="E105" t="inlineStr">
      <is>
        <t>Яблоко свежее</t>
      </is>
    </oc>
    <nc r="E105" t="inlineStr">
      <is>
        <t>Фрукты свежие</t>
      </is>
    </nc>
  </rcc>
  <rcc rId="143" sId="1">
    <oc r="E124" t="inlineStr">
      <is>
        <t>Бананы свежие</t>
      </is>
    </oc>
    <nc r="E124"/>
  </rcc>
  <rcc rId="144" sId="1">
    <oc r="F124">
      <v>100</v>
    </oc>
    <nc r="F124"/>
  </rcc>
  <rcc rId="145" sId="1">
    <oc r="G124">
      <v>2.25</v>
    </oc>
    <nc r="G124"/>
  </rcc>
  <rcc rId="146" sId="1">
    <oc r="H124">
      <v>0.75</v>
    </oc>
    <nc r="H124"/>
  </rcc>
  <rcc rId="147" sId="1">
    <oc r="I124">
      <v>31.5</v>
    </oc>
    <nc r="I124"/>
  </rcc>
  <rcc rId="148" sId="1">
    <oc r="J124">
      <v>142.5</v>
    </oc>
    <nc r="J124"/>
  </rcc>
  <rcc rId="149" sId="1">
    <oc r="K124" t="inlineStr">
      <is>
        <t>368г</t>
      </is>
    </oc>
    <nc r="K124"/>
  </rcc>
  <rcc rId="150" sId="1">
    <oc r="E143" t="inlineStr">
      <is>
        <t>Бананы свежие</t>
      </is>
    </oc>
    <nc r="E143" t="inlineStr">
      <is>
        <t>Фрукты свежие</t>
      </is>
    </nc>
  </rcc>
  <rcc rId="151" sId="1">
    <oc r="E158" t="inlineStr">
      <is>
        <t>Каша гречневая рассыпчатая</t>
      </is>
    </oc>
    <nc r="E158" t="inlineStr">
      <is>
        <t>Каша гречневая вязкая</t>
      </is>
    </nc>
  </rcc>
  <rcc rId="152" sId="1">
    <oc r="E162" t="inlineStr">
      <is>
        <t>Яблоко свежее</t>
      </is>
    </oc>
    <nc r="E162"/>
  </rcc>
  <rcc rId="153" sId="1">
    <oc r="F162">
      <v>100</v>
    </oc>
    <nc r="F162"/>
  </rcc>
  <rcc rId="154" sId="1">
    <oc r="G162">
      <v>0.4</v>
    </oc>
    <nc r="G162"/>
  </rcc>
  <rcc rId="155" sId="1">
    <oc r="H162">
      <v>0.4</v>
    </oc>
    <nc r="H162"/>
  </rcc>
  <rcc rId="156" sId="1">
    <oc r="I162">
      <v>9.8000000000000007</v>
    </oc>
    <nc r="I162"/>
  </rcc>
  <rcc rId="157" sId="1">
    <oc r="J162">
      <v>47</v>
    </oc>
    <nc r="J162"/>
  </rcc>
  <rcc rId="158" sId="1">
    <oc r="K162">
      <v>338</v>
    </oc>
    <nc r="K162"/>
  </rcc>
  <rcc rId="159" sId="1">
    <oc r="E181" t="inlineStr">
      <is>
        <t>Яблоки свежие</t>
      </is>
    </oc>
    <nc r="E181" t="inlineStr">
      <is>
        <t>Фрукты свежие</t>
      </is>
    </nc>
  </rcc>
  <rcc rId="160" sId="1">
    <nc r="E180" t="inlineStr">
      <is>
        <t>Кондитерское изделие</t>
      </is>
    </nc>
  </rcc>
  <rcc rId="161" sId="1">
    <nc r="F180">
      <v>50</v>
    </nc>
  </rcc>
  <rcc rId="162" sId="1">
    <nc r="G180">
      <v>27</v>
    </nc>
  </rcc>
  <rcc rId="163" sId="1">
    <nc r="H180">
      <v>19.7</v>
    </nc>
  </rcc>
  <rcc rId="164" sId="1">
    <nc r="I180">
      <v>34</v>
    </nc>
  </rcc>
  <rcc rId="165" sId="1">
    <nc r="J180">
      <v>370</v>
    </nc>
  </rcc>
  <rcv guid="{B388AF7F-BF4D-44E8-92FF-17654A8AFD1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54"/>
      <c r="D1" s="54"/>
      <c r="E1" s="54"/>
      <c r="F1" s="3" t="s">
        <v>1</v>
      </c>
      <c r="G1" s="1" t="s">
        <v>2</v>
      </c>
      <c r="H1" s="55" t="s">
        <v>3</v>
      </c>
      <c r="I1" s="55"/>
      <c r="J1" s="55"/>
      <c r="K1" s="55"/>
    </row>
    <row r="2" spans="1:12" ht="17.399999999999999" customHeight="1" x14ac:dyDescent="0.3">
      <c r="A2" s="4" t="s">
        <v>4</v>
      </c>
      <c r="C2" s="1"/>
      <c r="G2" s="1" t="s">
        <v>5</v>
      </c>
      <c r="H2" s="55" t="s">
        <v>6</v>
      </c>
      <c r="I2" s="55"/>
      <c r="J2" s="55"/>
      <c r="K2" s="55"/>
    </row>
    <row r="3" spans="1:12" s="1" customFormat="1" ht="17.25" customHeight="1" x14ac:dyDescent="0.25">
      <c r="A3" s="5" t="s">
        <v>7</v>
      </c>
      <c r="D3" s="6"/>
      <c r="E3" s="7" t="s">
        <v>70</v>
      </c>
      <c r="G3" s="1" t="s">
        <v>8</v>
      </c>
      <c r="H3" s="8">
        <v>1</v>
      </c>
      <c r="I3" s="8">
        <v>9</v>
      </c>
      <c r="J3" s="9">
        <v>2025</v>
      </c>
      <c r="K3" s="10"/>
    </row>
    <row r="4" spans="1:12" s="1" customFormat="1" ht="13.2" x14ac:dyDescent="0.25">
      <c r="D4" s="5"/>
      <c r="H4" s="11" t="s">
        <v>9</v>
      </c>
      <c r="I4" s="11" t="s">
        <v>10</v>
      </c>
      <c r="J4" s="11" t="s">
        <v>11</v>
      </c>
    </row>
    <row r="5" spans="1:12" ht="30.6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3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200</v>
      </c>
      <c r="G6" s="21">
        <v>7.82</v>
      </c>
      <c r="H6" s="21">
        <v>9.74</v>
      </c>
      <c r="I6" s="21">
        <v>46.5</v>
      </c>
      <c r="J6" s="21">
        <v>288.7</v>
      </c>
      <c r="K6" s="22">
        <v>173</v>
      </c>
      <c r="L6" s="21"/>
    </row>
    <row r="7" spans="1:12" x14ac:dyDescent="0.3">
      <c r="A7" s="23"/>
      <c r="B7" s="24"/>
      <c r="C7" s="25"/>
      <c r="D7" s="26" t="s">
        <v>34</v>
      </c>
      <c r="E7" s="27" t="s">
        <v>57</v>
      </c>
      <c r="F7" s="28">
        <v>50</v>
      </c>
      <c r="G7" s="28">
        <v>5.2</v>
      </c>
      <c r="H7" s="28">
        <v>4.8</v>
      </c>
      <c r="I7" s="28">
        <v>4</v>
      </c>
      <c r="J7" s="28">
        <v>62.8</v>
      </c>
      <c r="K7" s="29">
        <v>582</v>
      </c>
      <c r="L7" s="28"/>
    </row>
    <row r="8" spans="1:12" x14ac:dyDescent="0.3">
      <c r="A8" s="23"/>
      <c r="B8" s="24"/>
      <c r="C8" s="25"/>
      <c r="D8" s="30" t="s">
        <v>27</v>
      </c>
      <c r="E8" s="27" t="s">
        <v>28</v>
      </c>
      <c r="F8" s="28">
        <v>200</v>
      </c>
      <c r="G8" s="28">
        <v>0.2</v>
      </c>
      <c r="H8" s="28">
        <v>0.04</v>
      </c>
      <c r="I8" s="28">
        <v>10.199999999999999</v>
      </c>
      <c r="J8" s="28">
        <v>41</v>
      </c>
      <c r="K8" s="29">
        <v>270</v>
      </c>
      <c r="L8" s="28"/>
    </row>
    <row r="9" spans="1:12" x14ac:dyDescent="0.3">
      <c r="A9" s="23"/>
      <c r="B9" s="24"/>
      <c r="C9" s="25"/>
      <c r="D9" s="30" t="s">
        <v>29</v>
      </c>
      <c r="E9" s="27" t="s">
        <v>30</v>
      </c>
      <c r="F9" s="28">
        <v>45</v>
      </c>
      <c r="G9" s="28">
        <v>6.38</v>
      </c>
      <c r="H9" s="28">
        <v>10.71</v>
      </c>
      <c r="I9" s="28">
        <v>12.77</v>
      </c>
      <c r="J9" s="28">
        <v>159.84</v>
      </c>
      <c r="K9" s="29">
        <v>4</v>
      </c>
      <c r="L9" s="28"/>
    </row>
    <row r="10" spans="1:12" x14ac:dyDescent="0.3">
      <c r="A10" s="23"/>
      <c r="B10" s="24"/>
      <c r="C10" s="25"/>
      <c r="D10" s="30" t="s">
        <v>31</v>
      </c>
      <c r="E10" s="27" t="s">
        <v>62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>
        <v>78.05</v>
      </c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32</v>
      </c>
      <c r="E13" s="35"/>
      <c r="F13" s="36">
        <f>SUM(F6:F12)</f>
        <v>595</v>
      </c>
      <c r="G13" s="36">
        <f>SUM(G6:G12)</f>
        <v>19.999999999999996</v>
      </c>
      <c r="H13" s="36">
        <f>SUM(H6:H12)</f>
        <v>25.689999999999998</v>
      </c>
      <c r="I13" s="36">
        <f>SUM(I6:I12)</f>
        <v>83.27</v>
      </c>
      <c r="J13" s="36">
        <f>SUM(J6:J12)</f>
        <v>599.34</v>
      </c>
      <c r="K13" s="37"/>
      <c r="L13" s="36">
        <f>SUM(L6:L12)</f>
        <v>78.05</v>
      </c>
    </row>
    <row r="14" spans="1:12" x14ac:dyDescent="0.3">
      <c r="A14" s="38">
        <f>A6</f>
        <v>1</v>
      </c>
      <c r="B14" s="39">
        <f>B6</f>
        <v>1</v>
      </c>
      <c r="C14" s="40" t="s">
        <v>33</v>
      </c>
      <c r="D14" s="30" t="s">
        <v>34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35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36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37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38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39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40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32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2" t="s">
        <v>41</v>
      </c>
      <c r="D24" s="52"/>
      <c r="E24" s="43"/>
      <c r="F24" s="44">
        <f>F13+F23</f>
        <v>595</v>
      </c>
      <c r="G24" s="44">
        <f>G13+G23</f>
        <v>19.999999999999996</v>
      </c>
      <c r="H24" s="44">
        <f>H13+H23</f>
        <v>25.689999999999998</v>
      </c>
      <c r="I24" s="44">
        <f>I13+I23</f>
        <v>83.27</v>
      </c>
      <c r="J24" s="44">
        <f>J13+J23</f>
        <v>599.34</v>
      </c>
      <c r="K24" s="44"/>
      <c r="L24" s="44">
        <f>L13+L23</f>
        <v>78.05</v>
      </c>
    </row>
    <row r="25" spans="1:12" x14ac:dyDescent="0.3">
      <c r="A25" s="45">
        <v>1</v>
      </c>
      <c r="B25" s="24">
        <v>2</v>
      </c>
      <c r="C25" s="18" t="s">
        <v>24</v>
      </c>
      <c r="D25" s="19" t="s">
        <v>25</v>
      </c>
      <c r="E25" s="20" t="s">
        <v>42</v>
      </c>
      <c r="F25" s="21">
        <v>180</v>
      </c>
      <c r="G25" s="21">
        <v>5.62</v>
      </c>
      <c r="H25" s="21">
        <v>8.86</v>
      </c>
      <c r="I25" s="21">
        <v>36.26</v>
      </c>
      <c r="J25" s="21">
        <v>239.78</v>
      </c>
      <c r="K25" s="22">
        <v>330</v>
      </c>
      <c r="L25" s="21"/>
    </row>
    <row r="26" spans="1:12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3">
      <c r="A27" s="45"/>
      <c r="B27" s="24"/>
      <c r="C27" s="25"/>
      <c r="D27" s="30" t="s">
        <v>27</v>
      </c>
      <c r="E27" s="27" t="s">
        <v>63</v>
      </c>
      <c r="F27" s="28">
        <v>200</v>
      </c>
      <c r="G27" s="28">
        <v>3.16</v>
      </c>
      <c r="H27" s="28">
        <v>2.67</v>
      </c>
      <c r="I27" s="28">
        <v>15.94</v>
      </c>
      <c r="J27" s="28">
        <v>100.6</v>
      </c>
      <c r="K27" s="29">
        <v>379</v>
      </c>
      <c r="L27" s="28"/>
    </row>
    <row r="28" spans="1:12" x14ac:dyDescent="0.3">
      <c r="A28" s="45"/>
      <c r="B28" s="24"/>
      <c r="C28" s="25"/>
      <c r="D28" s="30" t="s">
        <v>29</v>
      </c>
      <c r="E28" s="27" t="s">
        <v>43</v>
      </c>
      <c r="F28" s="28">
        <v>30</v>
      </c>
      <c r="G28" s="28">
        <v>3.8</v>
      </c>
      <c r="H28" s="28">
        <v>0.4</v>
      </c>
      <c r="I28" s="28">
        <v>24.6</v>
      </c>
      <c r="J28" s="28">
        <v>117.5</v>
      </c>
      <c r="K28" s="29">
        <v>701</v>
      </c>
      <c r="L28" s="28"/>
    </row>
    <row r="29" spans="1:12" x14ac:dyDescent="0.3">
      <c r="A29" s="45"/>
      <c r="B29" s="24"/>
      <c r="C29" s="25"/>
      <c r="D29" s="30" t="s">
        <v>31</v>
      </c>
      <c r="E29" s="27"/>
      <c r="F29" s="28"/>
      <c r="G29" s="28"/>
      <c r="H29" s="28"/>
      <c r="I29" s="28"/>
      <c r="J29" s="28"/>
      <c r="K29" s="29"/>
      <c r="L29" s="28"/>
    </row>
    <row r="30" spans="1:12" ht="15" thickBot="1" x14ac:dyDescent="0.35">
      <c r="A30" s="45"/>
      <c r="B30" s="24"/>
      <c r="C30" s="25"/>
      <c r="D30" s="26" t="s">
        <v>45</v>
      </c>
      <c r="E30" s="27" t="s">
        <v>46</v>
      </c>
      <c r="F30" s="28">
        <v>60</v>
      </c>
      <c r="G30" s="28">
        <v>1.8</v>
      </c>
      <c r="H30" s="28">
        <v>5.09</v>
      </c>
      <c r="I30" s="28">
        <v>9.69</v>
      </c>
      <c r="J30" s="28">
        <v>92.93</v>
      </c>
      <c r="K30" s="29">
        <v>6</v>
      </c>
      <c r="L30" s="51">
        <v>78.05</v>
      </c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32</v>
      </c>
      <c r="E32" s="35"/>
      <c r="F32" s="36">
        <f>SUM(F25:F31)</f>
        <v>470</v>
      </c>
      <c r="G32" s="36">
        <f>SUM(G25:G31)</f>
        <v>14.380000000000003</v>
      </c>
      <c r="H32" s="36">
        <f>SUM(H25:H31)</f>
        <v>17.02</v>
      </c>
      <c r="I32" s="36">
        <f>SUM(I25:I31)</f>
        <v>86.49</v>
      </c>
      <c r="J32" s="36">
        <f>SUM(J25:J31)</f>
        <v>550.80999999999995</v>
      </c>
      <c r="K32" s="37"/>
      <c r="L32" s="36">
        <f>SUM(L25:L31)</f>
        <v>78.05</v>
      </c>
    </row>
    <row r="33" spans="1:12" x14ac:dyDescent="0.3">
      <c r="A33" s="39">
        <f>A25</f>
        <v>1</v>
      </c>
      <c r="B33" s="39">
        <f>B25</f>
        <v>2</v>
      </c>
      <c r="C33" s="40" t="s">
        <v>33</v>
      </c>
      <c r="D33" s="30" t="s">
        <v>34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35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36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37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38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39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40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32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2" t="s">
        <v>41</v>
      </c>
      <c r="D43" s="52"/>
      <c r="E43" s="43"/>
      <c r="F43" s="44">
        <f>F32+F42</f>
        <v>470</v>
      </c>
      <c r="G43" s="44">
        <f>G32+G42</f>
        <v>14.380000000000003</v>
      </c>
      <c r="H43" s="44">
        <f>H32+H42</f>
        <v>17.02</v>
      </c>
      <c r="I43" s="44">
        <f>I32+I42</f>
        <v>86.49</v>
      </c>
      <c r="J43" s="44">
        <f>J32+J42</f>
        <v>550.80999999999995</v>
      </c>
      <c r="K43" s="44"/>
      <c r="L43" s="44">
        <f>L32+L42</f>
        <v>78.05</v>
      </c>
    </row>
    <row r="44" spans="1:12" x14ac:dyDescent="0.3">
      <c r="A44" s="16">
        <v>1</v>
      </c>
      <c r="B44" s="17">
        <v>3</v>
      </c>
      <c r="C44" s="18" t="s">
        <v>24</v>
      </c>
      <c r="D44" s="19" t="s">
        <v>25</v>
      </c>
      <c r="E44" s="20" t="s">
        <v>47</v>
      </c>
      <c r="F44" s="21">
        <v>210</v>
      </c>
      <c r="G44" s="21">
        <v>27.49</v>
      </c>
      <c r="H44" s="21">
        <v>19.829999999999998</v>
      </c>
      <c r="I44" s="21">
        <v>35.08</v>
      </c>
      <c r="J44" s="21">
        <v>430.83</v>
      </c>
      <c r="K44" s="22">
        <v>213</v>
      </c>
      <c r="L44" s="21"/>
    </row>
    <row r="45" spans="1:12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3">
      <c r="A46" s="23"/>
      <c r="B46" s="24"/>
      <c r="C46" s="25"/>
      <c r="D46" s="30" t="s">
        <v>27</v>
      </c>
      <c r="E46" s="27" t="s">
        <v>28</v>
      </c>
      <c r="F46" s="28">
        <v>200</v>
      </c>
      <c r="G46" s="28">
        <v>0.2</v>
      </c>
      <c r="H46" s="28">
        <v>0.04</v>
      </c>
      <c r="I46" s="28">
        <v>10.199999999999999</v>
      </c>
      <c r="J46" s="28">
        <v>41</v>
      </c>
      <c r="K46" s="29">
        <v>270</v>
      </c>
      <c r="L46" s="28"/>
    </row>
    <row r="47" spans="1:12" x14ac:dyDescent="0.3">
      <c r="A47" s="23"/>
      <c r="B47" s="24"/>
      <c r="C47" s="25"/>
      <c r="D47" s="30" t="s">
        <v>29</v>
      </c>
      <c r="E47" s="27" t="s">
        <v>65</v>
      </c>
      <c r="F47" s="28">
        <v>50</v>
      </c>
      <c r="G47" s="28">
        <v>27</v>
      </c>
      <c r="H47" s="28">
        <v>19.7</v>
      </c>
      <c r="I47" s="28">
        <v>34</v>
      </c>
      <c r="J47" s="28">
        <v>370</v>
      </c>
      <c r="K47" s="29"/>
      <c r="L47" s="28"/>
    </row>
    <row r="48" spans="1:12" x14ac:dyDescent="0.3">
      <c r="A48" s="23"/>
      <c r="B48" s="24"/>
      <c r="C48" s="25"/>
      <c r="D48" s="30" t="s">
        <v>31</v>
      </c>
      <c r="E48" s="27" t="s">
        <v>64</v>
      </c>
      <c r="F48" s="28">
        <v>100</v>
      </c>
      <c r="G48" s="28">
        <v>2.25</v>
      </c>
      <c r="H48" s="28">
        <v>0.75</v>
      </c>
      <c r="I48" s="28">
        <v>31.5</v>
      </c>
      <c r="J48" s="28">
        <v>142.5</v>
      </c>
      <c r="K48" s="29" t="s">
        <v>44</v>
      </c>
      <c r="L48" s="28">
        <v>78.05</v>
      </c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32</v>
      </c>
      <c r="E51" s="35"/>
      <c r="F51" s="36">
        <f>SUM(F44:F50)</f>
        <v>560</v>
      </c>
      <c r="G51" s="36">
        <f>SUM(G44:G50)</f>
        <v>56.94</v>
      </c>
      <c r="H51" s="36">
        <f>SUM(H44:H50)</f>
        <v>40.319999999999993</v>
      </c>
      <c r="I51" s="36">
        <f>SUM(I44:I50)</f>
        <v>110.78</v>
      </c>
      <c r="J51" s="36">
        <f>SUM(J44:J50)</f>
        <v>984.32999999999993</v>
      </c>
      <c r="K51" s="37"/>
      <c r="L51" s="36">
        <f>SUM(L44:L50)</f>
        <v>78.05</v>
      </c>
    </row>
    <row r="52" spans="1:12" x14ac:dyDescent="0.3">
      <c r="A52" s="38">
        <f>A44</f>
        <v>1</v>
      </c>
      <c r="B52" s="39">
        <f>B44</f>
        <v>3</v>
      </c>
      <c r="C52" s="40" t="s">
        <v>33</v>
      </c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35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36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37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38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39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40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32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2" t="s">
        <v>41</v>
      </c>
      <c r="D62" s="52"/>
      <c r="E62" s="43"/>
      <c r="F62" s="44">
        <f>F51+F61</f>
        <v>560</v>
      </c>
      <c r="G62" s="44">
        <f>G51+G61</f>
        <v>56.94</v>
      </c>
      <c r="H62" s="44">
        <f>H51+H61</f>
        <v>40.319999999999993</v>
      </c>
      <c r="I62" s="44">
        <f>I51+I61</f>
        <v>110.78</v>
      </c>
      <c r="J62" s="44">
        <f>J51+J61</f>
        <v>984.32999999999993</v>
      </c>
      <c r="K62" s="44"/>
      <c r="L62" s="44">
        <f>L51+L61</f>
        <v>78.05</v>
      </c>
    </row>
    <row r="63" spans="1:12" x14ac:dyDescent="0.3">
      <c r="A63" s="16">
        <v>1</v>
      </c>
      <c r="B63" s="17">
        <v>4</v>
      </c>
      <c r="C63" s="18" t="s">
        <v>24</v>
      </c>
      <c r="D63" s="19" t="s">
        <v>25</v>
      </c>
      <c r="E63" s="20" t="s">
        <v>48</v>
      </c>
      <c r="F63" s="21">
        <v>180</v>
      </c>
      <c r="G63" s="21">
        <v>7.8</v>
      </c>
      <c r="H63" s="21">
        <v>7.16</v>
      </c>
      <c r="I63" s="21">
        <v>49.18</v>
      </c>
      <c r="J63" s="21">
        <v>289.44</v>
      </c>
      <c r="K63" s="22">
        <v>202</v>
      </c>
      <c r="L63" s="21"/>
    </row>
    <row r="64" spans="1:12" x14ac:dyDescent="0.3">
      <c r="A64" s="23"/>
      <c r="B64" s="24"/>
      <c r="C64" s="25"/>
      <c r="D64" s="26"/>
      <c r="E64" s="27" t="s">
        <v>50</v>
      </c>
      <c r="F64" s="28">
        <v>100</v>
      </c>
      <c r="G64" s="28">
        <v>22</v>
      </c>
      <c r="H64" s="28">
        <v>9.19</v>
      </c>
      <c r="I64" s="28">
        <v>1.34</v>
      </c>
      <c r="J64" s="28">
        <v>234</v>
      </c>
      <c r="K64" s="29">
        <v>260</v>
      </c>
      <c r="L64" s="28"/>
    </row>
    <row r="65" spans="1:12" x14ac:dyDescent="0.3">
      <c r="A65" s="23"/>
      <c r="B65" s="24"/>
      <c r="C65" s="25"/>
      <c r="D65" s="30" t="s">
        <v>27</v>
      </c>
      <c r="E65" s="27" t="s">
        <v>49</v>
      </c>
      <c r="F65" s="28">
        <v>200</v>
      </c>
      <c r="G65" s="28">
        <v>0.18</v>
      </c>
      <c r="H65" s="28">
        <v>0.09</v>
      </c>
      <c r="I65" s="28">
        <v>26.82</v>
      </c>
      <c r="J65" s="28">
        <v>108.81</v>
      </c>
      <c r="K65" s="29">
        <v>352</v>
      </c>
      <c r="L65" s="28"/>
    </row>
    <row r="66" spans="1:12" x14ac:dyDescent="0.3">
      <c r="A66" s="23"/>
      <c r="B66" s="24"/>
      <c r="C66" s="25"/>
      <c r="D66" s="30" t="s">
        <v>29</v>
      </c>
      <c r="E66" s="27" t="s">
        <v>43</v>
      </c>
      <c r="F66" s="28">
        <v>30</v>
      </c>
      <c r="G66" s="28">
        <v>3.8</v>
      </c>
      <c r="H66" s="28">
        <v>0.4</v>
      </c>
      <c r="I66" s="28">
        <v>24.6</v>
      </c>
      <c r="J66" s="28">
        <v>117.5</v>
      </c>
      <c r="K66" s="29">
        <v>701</v>
      </c>
      <c r="L66" s="28"/>
    </row>
    <row r="67" spans="1:12" x14ac:dyDescent="0.3">
      <c r="A67" s="23"/>
      <c r="B67" s="24"/>
      <c r="C67" s="25"/>
      <c r="D67" s="30" t="s">
        <v>31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3">
      <c r="A68" s="23"/>
      <c r="B68" s="24"/>
      <c r="C68" s="25"/>
      <c r="D68" s="26" t="s">
        <v>45</v>
      </c>
      <c r="E68" s="27" t="s">
        <v>66</v>
      </c>
      <c r="F68" s="28">
        <v>30</v>
      </c>
      <c r="G68" s="28">
        <v>1.8</v>
      </c>
      <c r="H68" s="28">
        <v>5.09</v>
      </c>
      <c r="I68" s="28">
        <v>9.69</v>
      </c>
      <c r="J68" s="28">
        <v>92.93</v>
      </c>
      <c r="K68" s="29">
        <v>6</v>
      </c>
      <c r="L68" s="28">
        <v>78.05</v>
      </c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32</v>
      </c>
      <c r="E70" s="35"/>
      <c r="F70" s="36">
        <f>SUM(F63:F69)</f>
        <v>540</v>
      </c>
      <c r="G70" s="36">
        <f>SUM(G63:G69)</f>
        <v>35.58</v>
      </c>
      <c r="H70" s="36">
        <f>SUM(H63:H69)</f>
        <v>21.93</v>
      </c>
      <c r="I70" s="36">
        <f>SUM(I63:I69)</f>
        <v>111.63</v>
      </c>
      <c r="J70" s="36">
        <f>SUM(J63:J69)</f>
        <v>842.68000000000006</v>
      </c>
      <c r="K70" s="37"/>
      <c r="L70" s="36">
        <f>SUM(L63:L69)</f>
        <v>78.05</v>
      </c>
    </row>
    <row r="71" spans="1:12" x14ac:dyDescent="0.3">
      <c r="A71" s="38">
        <f>A63</f>
        <v>1</v>
      </c>
      <c r="B71" s="39">
        <f>B63</f>
        <v>4</v>
      </c>
      <c r="C71" s="40" t="s">
        <v>33</v>
      </c>
      <c r="D71" s="30" t="s">
        <v>34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35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36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37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38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39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40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32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2" t="s">
        <v>41</v>
      </c>
      <c r="D81" s="52"/>
      <c r="E81" s="43"/>
      <c r="F81" s="44">
        <f>F70+F80</f>
        <v>540</v>
      </c>
      <c r="G81" s="44">
        <f>G70+G80</f>
        <v>35.58</v>
      </c>
      <c r="H81" s="44">
        <f>H70+H80</f>
        <v>21.93</v>
      </c>
      <c r="I81" s="44">
        <f>I70+I80</f>
        <v>111.63</v>
      </c>
      <c r="J81" s="44">
        <f>J70+J80</f>
        <v>842.68000000000006</v>
      </c>
      <c r="K81" s="44"/>
      <c r="L81" s="44">
        <f>L70+L80</f>
        <v>78.05</v>
      </c>
    </row>
    <row r="82" spans="1:12" x14ac:dyDescent="0.3">
      <c r="A82" s="16">
        <v>1</v>
      </c>
      <c r="B82" s="17">
        <v>5</v>
      </c>
      <c r="C82" s="18" t="s">
        <v>24</v>
      </c>
      <c r="D82" s="19" t="s">
        <v>25</v>
      </c>
      <c r="E82" s="20" t="s">
        <v>67</v>
      </c>
      <c r="F82" s="21">
        <v>200</v>
      </c>
      <c r="G82" s="21">
        <v>6.11</v>
      </c>
      <c r="H82" s="21">
        <v>10.72</v>
      </c>
      <c r="I82" s="21">
        <v>32.380000000000003</v>
      </c>
      <c r="J82" s="21">
        <v>251</v>
      </c>
      <c r="K82" s="22">
        <v>181</v>
      </c>
      <c r="L82" s="21"/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27</v>
      </c>
      <c r="E84" s="27" t="s">
        <v>28</v>
      </c>
      <c r="F84" s="28">
        <v>200</v>
      </c>
      <c r="G84" s="28">
        <v>0.2</v>
      </c>
      <c r="H84" s="28">
        <v>0.04</v>
      </c>
      <c r="I84" s="28">
        <v>10.199999999999999</v>
      </c>
      <c r="J84" s="28">
        <v>41</v>
      </c>
      <c r="K84" s="29">
        <v>270</v>
      </c>
      <c r="L84" s="28"/>
    </row>
    <row r="85" spans="1:12" x14ac:dyDescent="0.3">
      <c r="A85" s="23"/>
      <c r="B85" s="24"/>
      <c r="C85" s="25"/>
      <c r="D85" s="30" t="s">
        <v>29</v>
      </c>
      <c r="E85" s="27" t="s">
        <v>65</v>
      </c>
      <c r="F85" s="28">
        <v>50</v>
      </c>
      <c r="G85" s="28">
        <v>5.2</v>
      </c>
      <c r="H85" s="28">
        <v>4.8</v>
      </c>
      <c r="I85" s="28">
        <v>4</v>
      </c>
      <c r="J85" s="28">
        <v>62.8</v>
      </c>
      <c r="K85" s="29"/>
      <c r="L85" s="28"/>
    </row>
    <row r="86" spans="1:12" x14ac:dyDescent="0.3">
      <c r="A86" s="23"/>
      <c r="B86" s="24"/>
      <c r="C86" s="25"/>
      <c r="D86" s="30" t="s">
        <v>31</v>
      </c>
      <c r="E86" s="27" t="s">
        <v>68</v>
      </c>
      <c r="F86" s="28">
        <v>100</v>
      </c>
      <c r="G86" s="28">
        <v>0.4</v>
      </c>
      <c r="H86" s="28">
        <v>0.4</v>
      </c>
      <c r="I86" s="28">
        <v>9.8000000000000007</v>
      </c>
      <c r="J86" s="28">
        <v>47</v>
      </c>
      <c r="K86" s="29">
        <v>388</v>
      </c>
      <c r="L86" s="28"/>
    </row>
    <row r="87" spans="1:12" x14ac:dyDescent="0.3">
      <c r="A87" s="23"/>
      <c r="B87" s="24"/>
      <c r="C87" s="25"/>
      <c r="D87" s="26" t="s">
        <v>34</v>
      </c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32</v>
      </c>
      <c r="E89" s="35"/>
      <c r="F89" s="36">
        <f>SUM(F82:F88)</f>
        <v>550</v>
      </c>
      <c r="G89" s="36">
        <f>SUM(G82:G88)</f>
        <v>11.910000000000002</v>
      </c>
      <c r="H89" s="36">
        <f>SUM(H82:H88)</f>
        <v>15.959999999999999</v>
      </c>
      <c r="I89" s="36">
        <f>SUM(I82:I88)</f>
        <v>56.379999999999995</v>
      </c>
      <c r="J89" s="36">
        <f>SUM(J82:J88)</f>
        <v>401.8</v>
      </c>
      <c r="K89" s="37"/>
      <c r="L89" s="36">
        <f>SUM(L82:L88)</f>
        <v>0</v>
      </c>
    </row>
    <row r="90" spans="1:12" x14ac:dyDescent="0.3">
      <c r="A90" s="38">
        <f>A82</f>
        <v>1</v>
      </c>
      <c r="B90" s="39">
        <f>B82</f>
        <v>5</v>
      </c>
      <c r="C90" s="40" t="s">
        <v>33</v>
      </c>
      <c r="D90" s="30" t="s">
        <v>34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35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36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37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38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39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40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32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2" t="s">
        <v>41</v>
      </c>
      <c r="D100" s="52"/>
      <c r="E100" s="43"/>
      <c r="F100" s="44">
        <f>F89+F99</f>
        <v>550</v>
      </c>
      <c r="G100" s="44">
        <f>G89+G99</f>
        <v>11.910000000000002</v>
      </c>
      <c r="H100" s="44">
        <f>H89+H99</f>
        <v>15.959999999999999</v>
      </c>
      <c r="I100" s="44">
        <f>I89+I99</f>
        <v>56.379999999999995</v>
      </c>
      <c r="J100" s="44">
        <f>J89+J99</f>
        <v>401.8</v>
      </c>
      <c r="K100" s="44"/>
      <c r="L100" s="44">
        <f>L89+L99</f>
        <v>0</v>
      </c>
    </row>
    <row r="101" spans="1:12" x14ac:dyDescent="0.3">
      <c r="A101" s="16">
        <v>2</v>
      </c>
      <c r="B101" s="17">
        <v>1</v>
      </c>
      <c r="C101" s="18" t="s">
        <v>24</v>
      </c>
      <c r="D101" s="19" t="s">
        <v>25</v>
      </c>
      <c r="E101" s="20" t="s">
        <v>51</v>
      </c>
      <c r="F101" s="21">
        <v>200</v>
      </c>
      <c r="G101" s="21">
        <v>8.14</v>
      </c>
      <c r="H101" s="21">
        <v>8.06</v>
      </c>
      <c r="I101" s="21">
        <v>33.340000000000003</v>
      </c>
      <c r="J101" s="21">
        <v>239.76</v>
      </c>
      <c r="K101" s="22">
        <v>221</v>
      </c>
      <c r="L101" s="21"/>
    </row>
    <row r="102" spans="1:12" x14ac:dyDescent="0.3">
      <c r="A102" s="23"/>
      <c r="B102" s="24"/>
      <c r="C102" s="25"/>
      <c r="D102" s="26" t="s">
        <v>34</v>
      </c>
      <c r="E102" s="27" t="s">
        <v>57</v>
      </c>
      <c r="F102" s="28">
        <v>30</v>
      </c>
      <c r="G102" s="28">
        <v>5.2</v>
      </c>
      <c r="H102" s="28">
        <v>4.8</v>
      </c>
      <c r="I102" s="28">
        <v>4</v>
      </c>
      <c r="J102" s="28">
        <v>62.8</v>
      </c>
      <c r="K102" s="29">
        <v>582</v>
      </c>
      <c r="L102" s="28"/>
    </row>
    <row r="103" spans="1:12" x14ac:dyDescent="0.3">
      <c r="A103" s="23"/>
      <c r="B103" s="24"/>
      <c r="C103" s="25"/>
      <c r="D103" s="30" t="s">
        <v>27</v>
      </c>
      <c r="E103" s="27" t="s">
        <v>28</v>
      </c>
      <c r="F103" s="28">
        <v>200</v>
      </c>
      <c r="G103" s="28">
        <v>0.2</v>
      </c>
      <c r="H103" s="28">
        <v>0.04</v>
      </c>
      <c r="I103" s="28">
        <v>10.199999999999999</v>
      </c>
      <c r="J103" s="28">
        <v>41</v>
      </c>
      <c r="K103" s="29">
        <v>270</v>
      </c>
      <c r="L103" s="28"/>
    </row>
    <row r="104" spans="1:12" x14ac:dyDescent="0.3">
      <c r="A104" s="23"/>
      <c r="B104" s="24"/>
      <c r="C104" s="25"/>
      <c r="D104" s="30" t="s">
        <v>29</v>
      </c>
      <c r="E104" s="27" t="s">
        <v>30</v>
      </c>
      <c r="F104" s="28">
        <v>43</v>
      </c>
      <c r="G104" s="28">
        <v>6.38</v>
      </c>
      <c r="H104" s="28">
        <v>10.71</v>
      </c>
      <c r="I104" s="28">
        <v>12.77</v>
      </c>
      <c r="J104" s="28">
        <v>159.84</v>
      </c>
      <c r="K104" s="29">
        <v>4</v>
      </c>
      <c r="L104" s="28"/>
    </row>
    <row r="105" spans="1:12" x14ac:dyDescent="0.3">
      <c r="A105" s="23"/>
      <c r="B105" s="24"/>
      <c r="C105" s="25"/>
      <c r="D105" s="30" t="s">
        <v>31</v>
      </c>
      <c r="E105" s="27" t="s">
        <v>68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>
        <v>78.05</v>
      </c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32</v>
      </c>
      <c r="E108" s="35"/>
      <c r="F108" s="36">
        <f>SUM(F101:F107)</f>
        <v>573</v>
      </c>
      <c r="G108" s="36">
        <f>SUM(G101:G107)</f>
        <v>20.319999999999997</v>
      </c>
      <c r="H108" s="36">
        <f>SUM(H101:H107)</f>
        <v>24.009999999999998</v>
      </c>
      <c r="I108" s="36">
        <f>SUM(I101:I107)</f>
        <v>70.11</v>
      </c>
      <c r="J108" s="36">
        <f>SUM(J101:J107)</f>
        <v>550.4</v>
      </c>
      <c r="K108" s="37"/>
      <c r="L108" s="36">
        <f>SUM(L101:L107)</f>
        <v>78.05</v>
      </c>
    </row>
    <row r="109" spans="1:12" x14ac:dyDescent="0.3">
      <c r="A109" s="38">
        <f>A101</f>
        <v>2</v>
      </c>
      <c r="B109" s="39">
        <f>B101</f>
        <v>1</v>
      </c>
      <c r="C109" s="40" t="s">
        <v>33</v>
      </c>
      <c r="D109" s="30" t="s">
        <v>34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35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36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37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38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39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40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32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2" t="s">
        <v>41</v>
      </c>
      <c r="D119" s="52"/>
      <c r="E119" s="43"/>
      <c r="F119" s="44">
        <f>F108+F118</f>
        <v>573</v>
      </c>
      <c r="G119" s="44">
        <f>G108+G118</f>
        <v>20.319999999999997</v>
      </c>
      <c r="H119" s="44">
        <f>H108+H118</f>
        <v>24.009999999999998</v>
      </c>
      <c r="I119" s="44">
        <f>I108+I118</f>
        <v>70.11</v>
      </c>
      <c r="J119" s="44">
        <f>J108+J118</f>
        <v>550.4</v>
      </c>
      <c r="K119" s="44"/>
      <c r="L119" s="44">
        <f>L108+L118</f>
        <v>78.05</v>
      </c>
    </row>
    <row r="120" spans="1:12" x14ac:dyDescent="0.3">
      <c r="A120" s="45">
        <v>2</v>
      </c>
      <c r="B120" s="24">
        <v>2</v>
      </c>
      <c r="C120" s="18" t="s">
        <v>24</v>
      </c>
      <c r="D120" s="19" t="s">
        <v>25</v>
      </c>
      <c r="E120" s="20" t="s">
        <v>52</v>
      </c>
      <c r="F120" s="21">
        <v>200</v>
      </c>
      <c r="G120" s="21">
        <v>19.02</v>
      </c>
      <c r="H120" s="21">
        <v>31.04</v>
      </c>
      <c r="I120" s="21">
        <v>3.84</v>
      </c>
      <c r="J120" s="21">
        <v>353.08</v>
      </c>
      <c r="K120" s="22">
        <v>306</v>
      </c>
      <c r="L120" s="21"/>
    </row>
    <row r="121" spans="1:12" x14ac:dyDescent="0.3">
      <c r="A121" s="45"/>
      <c r="B121" s="24"/>
      <c r="C121" s="25"/>
      <c r="D121" s="26"/>
      <c r="E121" s="27" t="s">
        <v>58</v>
      </c>
      <c r="F121" s="28">
        <v>100</v>
      </c>
      <c r="G121" s="28">
        <v>22</v>
      </c>
      <c r="H121" s="28">
        <v>9.19</v>
      </c>
      <c r="I121" s="28">
        <v>1.34</v>
      </c>
      <c r="J121" s="28">
        <v>234</v>
      </c>
      <c r="K121" s="29">
        <v>119</v>
      </c>
      <c r="L121" s="28"/>
    </row>
    <row r="122" spans="1:12" x14ac:dyDescent="0.3">
      <c r="A122" s="45"/>
      <c r="B122" s="24"/>
      <c r="C122" s="25"/>
      <c r="D122" s="30" t="s">
        <v>27</v>
      </c>
      <c r="E122" s="27" t="s">
        <v>28</v>
      </c>
      <c r="F122" s="28">
        <v>200</v>
      </c>
      <c r="G122" s="28">
        <v>0.2</v>
      </c>
      <c r="H122" s="28">
        <v>0.04</v>
      </c>
      <c r="I122" s="28">
        <v>10.199999999999999</v>
      </c>
      <c r="J122" s="28">
        <v>41</v>
      </c>
      <c r="K122" s="29">
        <v>270</v>
      </c>
      <c r="L122" s="28"/>
    </row>
    <row r="123" spans="1:12" x14ac:dyDescent="0.3">
      <c r="A123" s="45"/>
      <c r="B123" s="24"/>
      <c r="C123" s="25"/>
      <c r="D123" s="30" t="s">
        <v>29</v>
      </c>
      <c r="E123" s="27" t="s">
        <v>43</v>
      </c>
      <c r="F123" s="28">
        <v>30</v>
      </c>
      <c r="G123" s="28">
        <v>3.8</v>
      </c>
      <c r="H123" s="28">
        <v>0.4</v>
      </c>
      <c r="I123" s="28">
        <v>24.6</v>
      </c>
      <c r="J123" s="28">
        <v>117.5</v>
      </c>
      <c r="K123" s="29">
        <v>701</v>
      </c>
      <c r="L123" s="28"/>
    </row>
    <row r="124" spans="1:12" x14ac:dyDescent="0.3">
      <c r="A124" s="45"/>
      <c r="B124" s="24"/>
      <c r="C124" s="25"/>
      <c r="D124" s="30" t="s">
        <v>31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45</v>
      </c>
      <c r="E125" s="27" t="s">
        <v>46</v>
      </c>
      <c r="F125" s="28">
        <v>60</v>
      </c>
      <c r="G125" s="28">
        <v>1.8</v>
      </c>
      <c r="H125" s="28">
        <v>5.09</v>
      </c>
      <c r="I125" s="28">
        <v>9.69</v>
      </c>
      <c r="J125" s="28">
        <v>92.93</v>
      </c>
      <c r="K125" s="29">
        <v>6</v>
      </c>
      <c r="L125" s="28">
        <v>78.05</v>
      </c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32</v>
      </c>
      <c r="E127" s="35"/>
      <c r="F127" s="36">
        <f>SUM(F120:F126)</f>
        <v>590</v>
      </c>
      <c r="G127" s="36">
        <f>SUM(G120:G126)</f>
        <v>46.819999999999993</v>
      </c>
      <c r="H127" s="36">
        <f>SUM(H120:H126)</f>
        <v>45.759999999999991</v>
      </c>
      <c r="I127" s="36">
        <f>SUM(I120:I126)</f>
        <v>49.67</v>
      </c>
      <c r="J127" s="36">
        <f>SUM(J120:J126)</f>
        <v>838.51</v>
      </c>
      <c r="K127" s="37"/>
      <c r="L127" s="36">
        <f>SUM(L120:L126)</f>
        <v>78.05</v>
      </c>
    </row>
    <row r="128" spans="1:12" x14ac:dyDescent="0.3">
      <c r="A128" s="39">
        <f>A120</f>
        <v>2</v>
      </c>
      <c r="B128" s="39">
        <f>B120</f>
        <v>2</v>
      </c>
      <c r="C128" s="40" t="s">
        <v>33</v>
      </c>
      <c r="D128" s="30" t="s">
        <v>34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35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36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37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38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39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40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32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2" t="s">
        <v>41</v>
      </c>
      <c r="D138" s="52"/>
      <c r="E138" s="43"/>
      <c r="F138" s="44">
        <f>F127+F137</f>
        <v>590</v>
      </c>
      <c r="G138" s="44">
        <f>G127+G137</f>
        <v>46.819999999999993</v>
      </c>
      <c r="H138" s="44">
        <f>H127+H137</f>
        <v>45.759999999999991</v>
      </c>
      <c r="I138" s="44">
        <f>I127+I137</f>
        <v>49.67</v>
      </c>
      <c r="J138" s="44">
        <f>J127+J137</f>
        <v>838.51</v>
      </c>
      <c r="K138" s="44"/>
      <c r="L138" s="44">
        <f>L127+L137</f>
        <v>78.05</v>
      </c>
    </row>
    <row r="139" spans="1:12" x14ac:dyDescent="0.3">
      <c r="A139" s="16">
        <v>2</v>
      </c>
      <c r="B139" s="17">
        <v>3</v>
      </c>
      <c r="C139" s="18" t="s">
        <v>24</v>
      </c>
      <c r="D139" s="19" t="s">
        <v>25</v>
      </c>
      <c r="E139" s="20" t="s">
        <v>59</v>
      </c>
      <c r="F139" s="21">
        <v>200</v>
      </c>
      <c r="G139" s="21">
        <v>3.42</v>
      </c>
      <c r="H139" s="21">
        <v>6.56</v>
      </c>
      <c r="I139" s="21">
        <v>21.72</v>
      </c>
      <c r="J139" s="21">
        <v>153.32</v>
      </c>
      <c r="K139" s="22">
        <v>131</v>
      </c>
      <c r="L139" s="21"/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27</v>
      </c>
      <c r="E141" s="27" t="s">
        <v>60</v>
      </c>
      <c r="F141" s="28">
        <v>200</v>
      </c>
      <c r="G141" s="28">
        <v>3.7</v>
      </c>
      <c r="H141" s="28">
        <v>1.47</v>
      </c>
      <c r="I141" s="28">
        <v>2.08</v>
      </c>
      <c r="J141" s="28">
        <v>36.53</v>
      </c>
      <c r="K141" s="29">
        <v>78</v>
      </c>
      <c r="L141" s="28"/>
    </row>
    <row r="142" spans="1:12" ht="15.75" customHeight="1" x14ac:dyDescent="0.3">
      <c r="A142" s="23"/>
      <c r="B142" s="24"/>
      <c r="C142" s="25"/>
      <c r="D142" s="30" t="s">
        <v>29</v>
      </c>
      <c r="E142" s="27" t="s">
        <v>43</v>
      </c>
      <c r="F142" s="28">
        <v>30</v>
      </c>
      <c r="G142" s="28">
        <v>3.8</v>
      </c>
      <c r="H142" s="28">
        <v>0.4</v>
      </c>
      <c r="I142" s="28">
        <v>24.6</v>
      </c>
      <c r="J142" s="28">
        <v>117.5</v>
      </c>
      <c r="K142" s="29">
        <v>701</v>
      </c>
      <c r="L142" s="28"/>
    </row>
    <row r="143" spans="1:12" x14ac:dyDescent="0.3">
      <c r="A143" s="23"/>
      <c r="B143" s="24"/>
      <c r="C143" s="25"/>
      <c r="D143" s="30" t="s">
        <v>31</v>
      </c>
      <c r="E143" s="27" t="s">
        <v>68</v>
      </c>
      <c r="F143" s="28">
        <v>100</v>
      </c>
      <c r="G143" s="28">
        <v>2.25</v>
      </c>
      <c r="H143" s="28">
        <v>0.75</v>
      </c>
      <c r="I143" s="28">
        <v>31.5</v>
      </c>
      <c r="J143" s="28">
        <v>142.5</v>
      </c>
      <c r="K143" s="29" t="s">
        <v>44</v>
      </c>
      <c r="L143" s="28">
        <v>78.05</v>
      </c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32</v>
      </c>
      <c r="E146" s="35"/>
      <c r="F146" s="36">
        <f>SUM(F139:F145)</f>
        <v>530</v>
      </c>
      <c r="G146" s="36">
        <f>SUM(G139:G145)</f>
        <v>13.17</v>
      </c>
      <c r="H146" s="36">
        <f>SUM(H139:H145)</f>
        <v>9.18</v>
      </c>
      <c r="I146" s="36">
        <f>SUM(I139:I145)</f>
        <v>79.900000000000006</v>
      </c>
      <c r="J146" s="36">
        <f>SUM(J139:J145)</f>
        <v>449.85</v>
      </c>
      <c r="K146" s="37"/>
      <c r="L146" s="36">
        <f>SUM(L139:L145)</f>
        <v>78.05</v>
      </c>
    </row>
    <row r="147" spans="1:12" x14ac:dyDescent="0.3">
      <c r="A147" s="38">
        <f>A139</f>
        <v>2</v>
      </c>
      <c r="B147" s="39">
        <f>B139</f>
        <v>3</v>
      </c>
      <c r="C147" s="40" t="s">
        <v>33</v>
      </c>
      <c r="D147" s="30" t="s">
        <v>34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35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36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37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38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39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40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32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2" t="s">
        <v>41</v>
      </c>
      <c r="D157" s="52"/>
      <c r="E157" s="43"/>
      <c r="F157" s="44">
        <f>F146+F156</f>
        <v>530</v>
      </c>
      <c r="G157" s="44">
        <f>G146+G156</f>
        <v>13.17</v>
      </c>
      <c r="H157" s="44">
        <f>H146+H156</f>
        <v>9.18</v>
      </c>
      <c r="I157" s="44">
        <f>I146+I156</f>
        <v>79.900000000000006</v>
      </c>
      <c r="J157" s="44">
        <f>J146+J156</f>
        <v>449.85</v>
      </c>
      <c r="K157" s="44"/>
      <c r="L157" s="44">
        <f>L146+L156</f>
        <v>78.05</v>
      </c>
    </row>
    <row r="158" spans="1:12" x14ac:dyDescent="0.3">
      <c r="A158" s="16">
        <v>2</v>
      </c>
      <c r="B158" s="17">
        <v>4</v>
      </c>
      <c r="C158" s="18" t="s">
        <v>24</v>
      </c>
      <c r="D158" s="19" t="s">
        <v>25</v>
      </c>
      <c r="E158" s="20" t="s">
        <v>69</v>
      </c>
      <c r="F158" s="21">
        <v>180</v>
      </c>
      <c r="G158" s="21">
        <v>11.92</v>
      </c>
      <c r="H158" s="21">
        <v>7.18</v>
      </c>
      <c r="I158" s="21">
        <v>53.62</v>
      </c>
      <c r="J158" s="21">
        <v>321.98</v>
      </c>
      <c r="K158" s="22" t="s">
        <v>53</v>
      </c>
      <c r="L158" s="21"/>
    </row>
    <row r="159" spans="1:12" x14ac:dyDescent="0.3">
      <c r="A159" s="23"/>
      <c r="B159" s="24"/>
      <c r="C159" s="25"/>
      <c r="D159" s="26"/>
      <c r="E159" s="27" t="s">
        <v>54</v>
      </c>
      <c r="F159" s="28">
        <v>100</v>
      </c>
      <c r="G159" s="28">
        <v>9.59</v>
      </c>
      <c r="H159" s="28">
        <v>7.97</v>
      </c>
      <c r="I159" s="28">
        <v>9.2799999999999994</v>
      </c>
      <c r="J159" s="28">
        <v>145.63999999999999</v>
      </c>
      <c r="K159" s="29">
        <v>106</v>
      </c>
      <c r="L159" s="28"/>
    </row>
    <row r="160" spans="1:12" x14ac:dyDescent="0.3">
      <c r="A160" s="23"/>
      <c r="B160" s="24"/>
      <c r="C160" s="25"/>
      <c r="D160" s="30" t="s">
        <v>27</v>
      </c>
      <c r="E160" s="27" t="s">
        <v>55</v>
      </c>
      <c r="F160" s="28">
        <v>200</v>
      </c>
      <c r="G160" s="28">
        <v>0.2</v>
      </c>
      <c r="H160" s="28">
        <v>0.04</v>
      </c>
      <c r="I160" s="28">
        <v>10.199999999999999</v>
      </c>
      <c r="J160" s="28">
        <v>41</v>
      </c>
      <c r="K160" s="29">
        <v>270</v>
      </c>
      <c r="L160" s="28"/>
    </row>
    <row r="161" spans="1:12" x14ac:dyDescent="0.3">
      <c r="A161" s="23"/>
      <c r="B161" s="24"/>
      <c r="C161" s="25"/>
      <c r="D161" s="30" t="s">
        <v>29</v>
      </c>
      <c r="E161" s="27" t="s">
        <v>43</v>
      </c>
      <c r="F161" s="28">
        <v>30</v>
      </c>
      <c r="G161" s="28">
        <v>3.8</v>
      </c>
      <c r="H161" s="28">
        <v>0.4</v>
      </c>
      <c r="I161" s="28">
        <v>24.6</v>
      </c>
      <c r="J161" s="28">
        <v>117.5</v>
      </c>
      <c r="K161" s="29">
        <v>701</v>
      </c>
      <c r="L161" s="28"/>
    </row>
    <row r="162" spans="1:12" x14ac:dyDescent="0.3">
      <c r="A162" s="23"/>
      <c r="B162" s="24"/>
      <c r="C162" s="25"/>
      <c r="D162" s="30" t="s">
        <v>31</v>
      </c>
      <c r="E162" s="27"/>
      <c r="F162" s="28"/>
      <c r="G162" s="28"/>
      <c r="H162" s="28"/>
      <c r="I162" s="28"/>
      <c r="J162" s="28"/>
      <c r="K162" s="29"/>
      <c r="L162" s="28">
        <v>78.05</v>
      </c>
    </row>
    <row r="163" spans="1:12" x14ac:dyDescent="0.3">
      <c r="A163" s="23"/>
      <c r="B163" s="24"/>
      <c r="C163" s="25"/>
      <c r="D163" s="26" t="s">
        <v>34</v>
      </c>
      <c r="E163" s="27" t="s">
        <v>61</v>
      </c>
      <c r="F163" s="28">
        <v>60</v>
      </c>
      <c r="G163" s="28">
        <v>1.48</v>
      </c>
      <c r="H163" s="28">
        <v>6.32</v>
      </c>
      <c r="I163" s="28">
        <v>91.37</v>
      </c>
      <c r="J163" s="28">
        <v>382</v>
      </c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31"/>
      <c r="B165" s="32"/>
      <c r="C165" s="33"/>
      <c r="D165" s="34" t="s">
        <v>32</v>
      </c>
      <c r="E165" s="35"/>
      <c r="F165" s="36">
        <f>SUM(F158:F164)</f>
        <v>570</v>
      </c>
      <c r="G165" s="36">
        <f>SUM(G158:G164)</f>
        <v>26.99</v>
      </c>
      <c r="H165" s="36">
        <f>SUM(H158:H164)</f>
        <v>21.909999999999997</v>
      </c>
      <c r="I165" s="36">
        <f>SUM(I158:I164)</f>
        <v>189.07</v>
      </c>
      <c r="J165" s="36">
        <f>SUM(J158:J164)</f>
        <v>1008.12</v>
      </c>
      <c r="K165" s="37"/>
      <c r="L165" s="36">
        <f>SUM(L158:L164)</f>
        <v>78.05</v>
      </c>
    </row>
    <row r="166" spans="1:12" x14ac:dyDescent="0.3">
      <c r="A166" s="38">
        <f>A158</f>
        <v>2</v>
      </c>
      <c r="B166" s="39">
        <f>B158</f>
        <v>4</v>
      </c>
      <c r="C166" s="40" t="s">
        <v>33</v>
      </c>
      <c r="D166" s="30" t="s">
        <v>34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35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36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37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38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39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40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32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2" t="s">
        <v>41</v>
      </c>
      <c r="D176" s="52"/>
      <c r="E176" s="43"/>
      <c r="F176" s="44">
        <f>F165+F175</f>
        <v>570</v>
      </c>
      <c r="G176" s="44">
        <f>G165+G175</f>
        <v>26.99</v>
      </c>
      <c r="H176" s="44">
        <f>H165+H175</f>
        <v>21.909999999999997</v>
      </c>
      <c r="I176" s="44">
        <f>I165+I175</f>
        <v>189.07</v>
      </c>
      <c r="J176" s="44">
        <f>J165+J175</f>
        <v>1008.12</v>
      </c>
      <c r="K176" s="44"/>
      <c r="L176" s="44">
        <f>L165+L175</f>
        <v>78.05</v>
      </c>
    </row>
    <row r="177" spans="1:12" x14ac:dyDescent="0.3">
      <c r="A177" s="16">
        <v>2</v>
      </c>
      <c r="B177" s="17">
        <v>5</v>
      </c>
      <c r="C177" s="18" t="s">
        <v>24</v>
      </c>
      <c r="D177" s="19" t="s">
        <v>25</v>
      </c>
      <c r="E177" s="20" t="s">
        <v>47</v>
      </c>
      <c r="F177" s="21">
        <v>210</v>
      </c>
      <c r="G177" s="21">
        <v>27.49</v>
      </c>
      <c r="H177" s="21">
        <v>19.829999999999998</v>
      </c>
      <c r="I177" s="21">
        <v>35.08</v>
      </c>
      <c r="J177" s="21">
        <v>430.83</v>
      </c>
      <c r="K177" s="22">
        <v>213</v>
      </c>
      <c r="L177" s="21"/>
    </row>
    <row r="178" spans="1:12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30" t="s">
        <v>27</v>
      </c>
      <c r="E179" s="27" t="s">
        <v>28</v>
      </c>
      <c r="F179" s="28">
        <v>200</v>
      </c>
      <c r="G179" s="28">
        <v>0.2</v>
      </c>
      <c r="H179" s="28">
        <v>0.04</v>
      </c>
      <c r="I179" s="28">
        <v>10.199999999999999</v>
      </c>
      <c r="J179" s="28">
        <v>41</v>
      </c>
      <c r="K179" s="29">
        <v>270</v>
      </c>
      <c r="L179" s="28"/>
    </row>
    <row r="180" spans="1:12" x14ac:dyDescent="0.3">
      <c r="A180" s="23"/>
      <c r="B180" s="24"/>
      <c r="C180" s="25"/>
      <c r="D180" s="30" t="s">
        <v>29</v>
      </c>
      <c r="E180" s="27" t="s">
        <v>65</v>
      </c>
      <c r="F180" s="28">
        <v>50</v>
      </c>
      <c r="G180" s="28">
        <v>27</v>
      </c>
      <c r="H180" s="28">
        <v>19.7</v>
      </c>
      <c r="I180" s="28">
        <v>34</v>
      </c>
      <c r="J180" s="28">
        <v>370</v>
      </c>
      <c r="K180" s="29"/>
      <c r="L180" s="28"/>
    </row>
    <row r="181" spans="1:12" x14ac:dyDescent="0.3">
      <c r="A181" s="23"/>
      <c r="B181" s="24"/>
      <c r="C181" s="25"/>
      <c r="D181" s="30" t="s">
        <v>31</v>
      </c>
      <c r="E181" s="27" t="s">
        <v>68</v>
      </c>
      <c r="F181" s="28">
        <v>100</v>
      </c>
      <c r="G181" s="28">
        <v>2.25</v>
      </c>
      <c r="H181" s="28">
        <v>0.75</v>
      </c>
      <c r="I181" s="28">
        <v>31.5</v>
      </c>
      <c r="J181" s="28">
        <v>142.5</v>
      </c>
      <c r="K181" s="29">
        <v>368</v>
      </c>
      <c r="L181" s="28">
        <v>78.05</v>
      </c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32</v>
      </c>
      <c r="E184" s="35"/>
      <c r="F184" s="36">
        <f>SUM(F177:F183)</f>
        <v>560</v>
      </c>
      <c r="G184" s="36">
        <f>SUM(G177:G183)</f>
        <v>56.94</v>
      </c>
      <c r="H184" s="36">
        <f>SUM(H177:H183)</f>
        <v>40.319999999999993</v>
      </c>
      <c r="I184" s="36">
        <f>SUM(I177:I183)</f>
        <v>110.78</v>
      </c>
      <c r="J184" s="36">
        <f>SUM(J177:J183)</f>
        <v>984.32999999999993</v>
      </c>
      <c r="K184" s="37"/>
      <c r="L184" s="36">
        <f>SUM(L177:L183)</f>
        <v>78.05</v>
      </c>
    </row>
    <row r="185" spans="1:12" x14ac:dyDescent="0.3">
      <c r="A185" s="38">
        <f>A177</f>
        <v>2</v>
      </c>
      <c r="B185" s="39">
        <f>B177</f>
        <v>5</v>
      </c>
      <c r="C185" s="40" t="s">
        <v>33</v>
      </c>
      <c r="D185" s="30" t="s">
        <v>34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35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36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37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38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39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40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32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2" t="s">
        <v>41</v>
      </c>
      <c r="D195" s="52"/>
      <c r="E195" s="43"/>
      <c r="F195" s="44">
        <f>F184+F194</f>
        <v>560</v>
      </c>
      <c r="G195" s="44">
        <f>G184+G194</f>
        <v>56.94</v>
      </c>
      <c r="H195" s="44">
        <f>H184+H194</f>
        <v>40.319999999999993</v>
      </c>
      <c r="I195" s="44">
        <f>I184+I194</f>
        <v>110.78</v>
      </c>
      <c r="J195" s="44">
        <f>J184+J194</f>
        <v>984.32999999999993</v>
      </c>
      <c r="K195" s="44"/>
      <c r="L195" s="44">
        <f>L184+L194</f>
        <v>78.05</v>
      </c>
    </row>
    <row r="196" spans="1:12" ht="12.75" customHeight="1" x14ac:dyDescent="0.3">
      <c r="A196" s="48"/>
      <c r="B196" s="49"/>
      <c r="C196" s="53" t="s">
        <v>56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553.79999999999995</v>
      </c>
      <c r="G196" s="50">
        <f>(G24+G43+G62+G81+G100+G119+G138+G157+G176+G195)/(IF(G24=0,0,1)+IF(G43=0,0,1)+IF(G62=0,0,1)+IF(G81=0,0,1)+IF(G100=0,0,1)+IF(G119=0,0,1)+IF(G138=0,0,1)+IF(G157=0,0,1)+IF(G176=0,0,1)+IF(G195=0,0,1))</f>
        <v>30.304999999999996</v>
      </c>
      <c r="H196" s="50">
        <f>(H24+H43+H62+H81+H100+H119+H138+H157+H176+H195)/(IF(H24=0,0,1)+IF(H43=0,0,1)+IF(H62=0,0,1)+IF(H81=0,0,1)+IF(H100=0,0,1)+IF(H119=0,0,1)+IF(H138=0,0,1)+IF(H157=0,0,1)+IF(H176=0,0,1)+IF(H195=0,0,1))</f>
        <v>26.209999999999997</v>
      </c>
      <c r="I196" s="50">
        <f>(I24+I43+I62+I81+I100+I119+I138+I157+I176+I195)/(IF(I24=0,0,1)+IF(I43=0,0,1)+IF(I62=0,0,1)+IF(I81=0,0,1)+IF(I100=0,0,1)+IF(I119=0,0,1)+IF(I138=0,0,1)+IF(I157=0,0,1)+IF(I176=0,0,1)+IF(I195=0,0,1))</f>
        <v>94.807999999999993</v>
      </c>
      <c r="J196" s="50">
        <f>(J24+J43+J62+J81+J100+J119+J138+J157+J176+J195)/(IF(J24=0,0,1)+IF(J43=0,0,1)+IF(J62=0,0,1)+IF(J81=0,0,1)+IF(J100=0,0,1)+IF(J119=0,0,1)+IF(J138=0,0,1)+IF(J157=0,0,1)+IF(J176=0,0,1)+IF(J195=0,0,1))</f>
        <v>721.01700000000005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1" objects="1" scenarios="1"/>
  <customSheetViews>
    <customSheetView guid="{B388AF7F-BF4D-44E8-92FF-17654A8AFD13}" showPageBreaks="1" view="pageBreakPreview">
      <pane xSplit="4" ySplit="5" topLeftCell="E6" activePane="bottomRight" state="frozen"/>
      <selection pane="bottomRight" activeCell="K180" sqref="K180"/>
      <pageMargins left="0.7" right="0.7" top="0.75" bottom="0.75" header="0.51180555555555496" footer="0.51180555555555496"/>
      <pageSetup paperSize="9" scale="61" firstPageNumber="0" orientation="portrait" horizontalDpi="300" verticalDpi="300" r:id="rId1"/>
    </customSheetView>
    <customSheetView guid="{1F9D5CFD-6A73-44EC-83BD-0D721142CF5B}" showPageBreaks="1" view="pageBreakPreview">
      <pane xSplit="4" ySplit="5" topLeftCell="E6" activePane="bottomRight" state="frozen"/>
      <selection pane="bottomRight" activeCell="L182" sqref="L182"/>
      <pageMargins left="0.7" right="0.7" top="0.75" bottom="0.75" header="0.51180555555555496" footer="0.51180555555555496"/>
      <pageSetup paperSize="9" scale="61" firstPageNumber="0" orientation="portrait" horizontalDpi="300" verticalDpi="300" r:id="rId2"/>
    </customSheetView>
  </customSheetViews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2</cp:revision>
  <dcterms:created xsi:type="dcterms:W3CDTF">2022-05-16T14:23:56Z</dcterms:created>
  <dcterms:modified xsi:type="dcterms:W3CDTF">2025-09-17T12:53:15Z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